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 activeTab="1"/>
  </bookViews>
  <sheets>
    <sheet name="2022" sheetId="8" r:id="rId1"/>
    <sheet name="2023" sheetId="9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46" i="9" l="1"/>
  <c r="B19" i="9"/>
  <c r="B21" i="9"/>
  <c r="B22" i="9"/>
  <c r="B23" i="9"/>
  <c r="B24" i="9"/>
  <c r="B25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18" i="9"/>
  <c r="C14" i="9"/>
  <c r="D43" i="9" l="1"/>
  <c r="C45" i="9"/>
  <c r="B43" i="9"/>
  <c r="C17" i="9" s="1"/>
  <c r="C11" i="9"/>
  <c r="C4" i="9"/>
  <c r="E43" i="9" l="1"/>
  <c r="C48" i="9"/>
  <c r="B18" i="8" l="1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17" i="8"/>
  <c r="E42" i="8"/>
  <c r="D42" i="8"/>
  <c r="C44" i="8"/>
  <c r="C10" i="8"/>
  <c r="B8" i="8"/>
  <c r="C4" i="8" s="1"/>
  <c r="B42" i="8" l="1"/>
  <c r="C16" i="8" s="1"/>
  <c r="C47" i="8" s="1"/>
</calcChain>
</file>

<file path=xl/sharedStrings.xml><?xml version="1.0" encoding="utf-8"?>
<sst xmlns="http://schemas.openxmlformats.org/spreadsheetml/2006/main" count="89" uniqueCount="47">
  <si>
    <t>C H A R G E S   D' E X P L O I T A T I O N</t>
  </si>
  <si>
    <t>P R O D U I T S   D' E X P L O I T A T I O N</t>
  </si>
  <si>
    <t>P R O D U I T S   F I N A N C I E R S</t>
  </si>
  <si>
    <t>P R O D U I T S   E X C E P T I O N N E L S</t>
  </si>
  <si>
    <t>C H A R G E S   E X C E P T I O N N E L L E S</t>
  </si>
  <si>
    <t>* SUBVENTIONS D'EXPLOITATION RECUES</t>
  </si>
  <si>
    <t>* COTISATIONS RECUES</t>
  </si>
  <si>
    <t>* REVENUS LIVRET A</t>
  </si>
  <si>
    <t>* FOURNITURES ENTRETIEN PETIT EQUIPEMENT</t>
  </si>
  <si>
    <t>* FOURNITURES DE BUREAU</t>
  </si>
  <si>
    <t>* LOCATIONS DE SALLES</t>
  </si>
  <si>
    <t>* LOCATIONS MOYENS DE TRANSPORT</t>
  </si>
  <si>
    <t>* ENTRETIEN REPARATION DU MATERIEL</t>
  </si>
  <si>
    <t>* PRIMES D'ASSURANCES</t>
  </si>
  <si>
    <t>* DOCUMENTATION - ABONNEMENTS</t>
  </si>
  <si>
    <t>* HONORAIRES INTERVENANTS</t>
  </si>
  <si>
    <t>* FRAIS DE SEMINAIRES</t>
  </si>
  <si>
    <t>* CADEAUX</t>
  </si>
  <si>
    <t>* FRAIS DE DEPLACEMENTS</t>
  </si>
  <si>
    <t>* FRAIS DE VEHICULES</t>
  </si>
  <si>
    <t>* FRAIS DE MISSIONS</t>
  </si>
  <si>
    <t>* FRAIS DE RECEPTIONS</t>
  </si>
  <si>
    <t>* FRAIS POSTAUX</t>
  </si>
  <si>
    <t>* FRAIS DE TELEPHONE LIGNE 01/45/57/12/20</t>
  </si>
  <si>
    <t>* FRAIS HEBERGEMENT INTERNET</t>
  </si>
  <si>
    <t>* FRAIS DE SERVICES BANCAIRES</t>
  </si>
  <si>
    <t>Détail</t>
  </si>
  <si>
    <t>Cumul</t>
  </si>
  <si>
    <t>* HONORAIRES CONSEIL</t>
  </si>
  <si>
    <t>* COTISATIONS VERSEES</t>
  </si>
  <si>
    <t>* PRESTATIONS DE SERVICES</t>
  </si>
  <si>
    <t>* FRAIS DE BROCHURES ET D'IMPRESSION</t>
  </si>
  <si>
    <t>* FRAIS TRANSPORT MATERIELS</t>
  </si>
  <si>
    <t>PLAN</t>
  </si>
  <si>
    <t>COMPTABLE</t>
  </si>
  <si>
    <t>Insuffisance</t>
  </si>
  <si>
    <t>* CHARGES EXCEPTIONNELLES</t>
  </si>
  <si>
    <t>* PRODUITS EXCEPTIONNELS</t>
  </si>
  <si>
    <t>TOTAUX 2022</t>
  </si>
  <si>
    <t>2022</t>
  </si>
  <si>
    <t>RDA</t>
  </si>
  <si>
    <t>RAE</t>
  </si>
  <si>
    <t>R E S U L T A T  D E  L' E X E R C I C E</t>
  </si>
  <si>
    <t>TOTAUX 2023</t>
  </si>
  <si>
    <t>2023</t>
  </si>
  <si>
    <t xml:space="preserve">* FRAIS DE TELEPHONE </t>
  </si>
  <si>
    <t>* DONS MANUELS RECUS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</si>
</sst>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double">
        <color auto="1"/>
      </right>
      <top style="thick">
        <color auto="1"/>
      </top>
      <bottom style="thin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2" fillId="2" borderId="2" xfId="0" applyNumberFormat="1" applyFont="1" applyFill="1" applyBorder="1"/>
    <xf numFmtId="49" fontId="1" fillId="0" borderId="3" xfId="0" applyNumberFormat="1" applyFont="1" applyBorder="1" applyAlignment="1">
      <alignment horizontal="center"/>
    </xf>
    <xf numFmtId="4" fontId="1" fillId="2" borderId="2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9" xfId="0" applyBorder="1"/>
    <xf numFmtId="0" fontId="0" fillId="0" borderId="0" xfId="0" applyAlignment="1">
      <alignment horizontal="center"/>
    </xf>
    <xf numFmtId="4" fontId="1" fillId="0" borderId="11" xfId="0" applyNumberFormat="1" applyFont="1" applyBorder="1" applyAlignment="1">
      <alignment horizontal="center"/>
    </xf>
    <xf numFmtId="4" fontId="0" fillId="0" borderId="12" xfId="0" applyNumberFormat="1" applyBorder="1"/>
    <xf numFmtId="4" fontId="0" fillId="0" borderId="12" xfId="0" applyNumberFormat="1" applyBorder="1" applyAlignment="1">
      <alignment horizontal="right"/>
    </xf>
    <xf numFmtId="4" fontId="2" fillId="2" borderId="13" xfId="0" applyNumberFormat="1" applyFont="1" applyFill="1" applyBorder="1"/>
    <xf numFmtId="4" fontId="0" fillId="0" borderId="14" xfId="0" applyNumberFormat="1" applyBorder="1"/>
    <xf numFmtId="4" fontId="0" fillId="0" borderId="16" xfId="0" applyNumberFormat="1" applyBorder="1"/>
    <xf numFmtId="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" fontId="0" fillId="0" borderId="18" xfId="0" applyNumberFormat="1" applyBorder="1"/>
    <xf numFmtId="4" fontId="1" fillId="2" borderId="19" xfId="0" applyNumberFormat="1" applyFont="1" applyFill="1" applyBorder="1"/>
    <xf numFmtId="4" fontId="0" fillId="2" borderId="19" xfId="0" applyNumberFormat="1" applyFill="1" applyBorder="1"/>
    <xf numFmtId="4" fontId="0" fillId="0" borderId="20" xfId="0" applyNumberFormat="1" applyBorder="1"/>
    <xf numFmtId="4" fontId="1" fillId="0" borderId="0" xfId="0" applyNumberFormat="1" applyFont="1"/>
    <xf numFmtId="4" fontId="1" fillId="0" borderId="5" xfId="0" applyNumberFormat="1" applyFont="1" applyBorder="1" applyAlignment="1">
      <alignment horizontal="center"/>
    </xf>
    <xf numFmtId="4" fontId="1" fillId="0" borderId="21" xfId="0" applyNumberFormat="1" applyFont="1" applyBorder="1" applyAlignment="1">
      <alignment horizontal="center"/>
    </xf>
    <xf numFmtId="4" fontId="1" fillId="0" borderId="22" xfId="0" applyNumberFormat="1" applyFont="1" applyBorder="1" applyAlignment="1">
      <alignment horizontal="center"/>
    </xf>
    <xf numFmtId="4" fontId="0" fillId="0" borderId="23" xfId="0" applyNumberFormat="1" applyBorder="1"/>
    <xf numFmtId="4" fontId="0" fillId="0" borderId="24" xfId="0" applyNumberFormat="1" applyBorder="1"/>
    <xf numFmtId="4" fontId="0" fillId="0" borderId="23" xfId="0" applyNumberFormat="1" applyBorder="1" applyAlignment="1">
      <alignment horizontal="right"/>
    </xf>
    <xf numFmtId="4" fontId="1" fillId="2" borderId="25" xfId="0" applyNumberFormat="1" applyFont="1" applyFill="1" applyBorder="1"/>
    <xf numFmtId="4" fontId="2" fillId="2" borderId="25" xfId="0" applyNumberFormat="1" applyFont="1" applyFill="1" applyBorder="1" applyAlignment="1">
      <alignment horizontal="center"/>
    </xf>
    <xf numFmtId="4" fontId="0" fillId="0" borderId="26" xfId="0" applyNumberFormat="1" applyBorder="1"/>
    <xf numFmtId="4" fontId="0" fillId="0" borderId="27" xfId="0" applyNumberFormat="1" applyBorder="1"/>
    <xf numFmtId="4" fontId="1" fillId="0" borderId="15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opLeftCell="A16" workbookViewId="0">
      <selection activeCell="B52" sqref="B52"/>
    </sheetView>
  </sheetViews>
  <sheetFormatPr baseColWidth="10" defaultColWidth="9.140625" defaultRowHeight="15" x14ac:dyDescent="0.25"/>
  <cols>
    <col min="1" max="1" width="42.7109375" bestFit="1" customWidth="1"/>
    <col min="2" max="6" width="14.85546875" style="1" customWidth="1"/>
  </cols>
  <sheetData>
    <row r="1" spans="1:8" ht="15.75" thickTop="1" x14ac:dyDescent="0.25">
      <c r="A1" s="6" t="s">
        <v>33</v>
      </c>
      <c r="B1" s="37" t="s">
        <v>38</v>
      </c>
      <c r="C1" s="38"/>
      <c r="D1" s="27" t="s">
        <v>40</v>
      </c>
      <c r="E1" s="28" t="s">
        <v>41</v>
      </c>
      <c r="F1" s="19"/>
    </row>
    <row r="2" spans="1:8" ht="15.75" thickBot="1" x14ac:dyDescent="0.3">
      <c r="A2" s="7" t="s">
        <v>34</v>
      </c>
      <c r="B2" s="29" t="s">
        <v>26</v>
      </c>
      <c r="C2" s="13" t="s">
        <v>27</v>
      </c>
      <c r="D2" s="4" t="s">
        <v>39</v>
      </c>
      <c r="E2" s="21" t="s">
        <v>39</v>
      </c>
      <c r="F2" s="20"/>
    </row>
    <row r="3" spans="1:8" x14ac:dyDescent="0.25">
      <c r="A3" s="8"/>
      <c r="B3" s="30"/>
      <c r="C3" s="14"/>
      <c r="D3" s="2"/>
      <c r="E3" s="22"/>
    </row>
    <row r="4" spans="1:8" x14ac:dyDescent="0.25">
      <c r="A4" s="9" t="s">
        <v>1</v>
      </c>
      <c r="B4" s="30"/>
      <c r="C4" s="14">
        <f>B8</f>
        <v>67350</v>
      </c>
      <c r="D4" s="2"/>
      <c r="E4" s="22"/>
    </row>
    <row r="5" spans="1:8" x14ac:dyDescent="0.25">
      <c r="A5" s="8" t="s">
        <v>30</v>
      </c>
      <c r="B5" s="30">
        <v>16705</v>
      </c>
      <c r="C5" s="14"/>
      <c r="D5" s="2"/>
      <c r="E5" s="22"/>
    </row>
    <row r="6" spans="1:8" x14ac:dyDescent="0.25">
      <c r="A6" s="8" t="s">
        <v>5</v>
      </c>
      <c r="B6" s="30">
        <v>40000</v>
      </c>
      <c r="C6" s="14"/>
      <c r="D6" s="2"/>
      <c r="E6" s="22"/>
    </row>
    <row r="7" spans="1:8" x14ac:dyDescent="0.25">
      <c r="A7" s="8" t="s">
        <v>6</v>
      </c>
      <c r="B7" s="31">
        <v>10645</v>
      </c>
      <c r="C7" s="14"/>
      <c r="D7" s="2"/>
      <c r="E7" s="22"/>
    </row>
    <row r="8" spans="1:8" x14ac:dyDescent="0.25">
      <c r="A8" s="8"/>
      <c r="B8" s="30">
        <f>SUM(B5:B7)</f>
        <v>67350</v>
      </c>
      <c r="C8" s="14"/>
      <c r="D8" s="2"/>
      <c r="E8" s="22"/>
    </row>
    <row r="9" spans="1:8" x14ac:dyDescent="0.25">
      <c r="A9" s="8"/>
      <c r="B9" s="30"/>
      <c r="C9" s="14"/>
      <c r="D9" s="2"/>
      <c r="E9" s="22"/>
    </row>
    <row r="10" spans="1:8" x14ac:dyDescent="0.25">
      <c r="A10" s="9" t="s">
        <v>2</v>
      </c>
      <c r="B10" s="30"/>
      <c r="C10" s="14">
        <f>B11</f>
        <v>428.97</v>
      </c>
      <c r="D10" s="2"/>
      <c r="E10" s="22"/>
    </row>
    <row r="11" spans="1:8" x14ac:dyDescent="0.25">
      <c r="A11" s="8" t="s">
        <v>7</v>
      </c>
      <c r="B11" s="30">
        <v>428.97</v>
      </c>
      <c r="C11" s="14"/>
      <c r="D11" s="2"/>
      <c r="E11" s="22"/>
    </row>
    <row r="12" spans="1:8" x14ac:dyDescent="0.25">
      <c r="A12" s="8"/>
      <c r="B12" s="30"/>
      <c r="C12" s="14"/>
      <c r="D12" s="2"/>
      <c r="E12" s="22"/>
    </row>
    <row r="13" spans="1:8" x14ac:dyDescent="0.25">
      <c r="A13" s="9" t="s">
        <v>3</v>
      </c>
      <c r="B13" s="30"/>
      <c r="C13" s="14">
        <v>0</v>
      </c>
      <c r="D13" s="2"/>
      <c r="E13" s="22"/>
    </row>
    <row r="14" spans="1:8" x14ac:dyDescent="0.25">
      <c r="A14" s="8" t="s">
        <v>37</v>
      </c>
      <c r="B14" s="30">
        <v>0</v>
      </c>
      <c r="C14" s="14"/>
      <c r="D14" s="2"/>
      <c r="E14" s="22"/>
      <c r="H14" s="12"/>
    </row>
    <row r="15" spans="1:8" x14ac:dyDescent="0.25">
      <c r="A15" s="8"/>
      <c r="B15" s="30"/>
      <c r="C15" s="14"/>
      <c r="D15" s="2"/>
      <c r="E15" s="22"/>
    </row>
    <row r="16" spans="1:8" x14ac:dyDescent="0.25">
      <c r="A16" s="9" t="s">
        <v>0</v>
      </c>
      <c r="B16" s="32"/>
      <c r="C16" s="15">
        <f>-B42</f>
        <v>-68990.510000000009</v>
      </c>
      <c r="D16" s="2"/>
      <c r="E16" s="22"/>
    </row>
    <row r="17" spans="1:5" x14ac:dyDescent="0.25">
      <c r="A17" s="8" t="s">
        <v>8</v>
      </c>
      <c r="B17" s="30">
        <f t="shared" ref="B17:B40" si="0">D17+E17</f>
        <v>0</v>
      </c>
      <c r="C17" s="14"/>
      <c r="D17" s="2">
        <v>0</v>
      </c>
      <c r="E17" s="22">
        <v>0</v>
      </c>
    </row>
    <row r="18" spans="1:5" x14ac:dyDescent="0.25">
      <c r="A18" s="8" t="s">
        <v>9</v>
      </c>
      <c r="B18" s="30">
        <f t="shared" si="0"/>
        <v>2382.06</v>
      </c>
      <c r="C18" s="14"/>
      <c r="D18" s="2">
        <v>1654.62</v>
      </c>
      <c r="E18" s="22">
        <v>727.44</v>
      </c>
    </row>
    <row r="19" spans="1:5" x14ac:dyDescent="0.25">
      <c r="A19" s="8"/>
      <c r="B19" s="30">
        <f t="shared" si="0"/>
        <v>0</v>
      </c>
      <c r="C19" s="14"/>
      <c r="D19" s="2"/>
      <c r="E19" s="22"/>
    </row>
    <row r="20" spans="1:5" x14ac:dyDescent="0.25">
      <c r="A20" s="8" t="s">
        <v>10</v>
      </c>
      <c r="B20" s="30">
        <f t="shared" si="0"/>
        <v>0</v>
      </c>
      <c r="C20" s="14"/>
      <c r="D20" s="2">
        <v>0</v>
      </c>
      <c r="E20" s="22">
        <v>0</v>
      </c>
    </row>
    <row r="21" spans="1:5" x14ac:dyDescent="0.25">
      <c r="A21" s="8" t="s">
        <v>11</v>
      </c>
      <c r="B21" s="30">
        <f t="shared" si="0"/>
        <v>183.6</v>
      </c>
      <c r="C21" s="14"/>
      <c r="D21" s="2">
        <v>0</v>
      </c>
      <c r="E21" s="22">
        <v>183.6</v>
      </c>
    </row>
    <row r="22" spans="1:5" x14ac:dyDescent="0.25">
      <c r="A22" s="8" t="s">
        <v>12</v>
      </c>
      <c r="B22" s="30">
        <f t="shared" si="0"/>
        <v>222</v>
      </c>
      <c r="C22" s="14"/>
      <c r="D22" s="2">
        <v>222</v>
      </c>
      <c r="E22" s="22">
        <v>0</v>
      </c>
    </row>
    <row r="23" spans="1:5" x14ac:dyDescent="0.25">
      <c r="A23" s="8" t="s">
        <v>13</v>
      </c>
      <c r="B23" s="30">
        <f t="shared" si="0"/>
        <v>263.90999999999997</v>
      </c>
      <c r="C23" s="14"/>
      <c r="D23" s="2">
        <v>212.47</v>
      </c>
      <c r="E23" s="22">
        <v>51.44</v>
      </c>
    </row>
    <row r="24" spans="1:5" x14ac:dyDescent="0.25">
      <c r="A24" s="8" t="s">
        <v>14</v>
      </c>
      <c r="B24" s="30">
        <f t="shared" si="0"/>
        <v>1056.5400000000002</v>
      </c>
      <c r="C24" s="14"/>
      <c r="D24" s="2">
        <v>1033.6500000000001</v>
      </c>
      <c r="E24" s="22">
        <v>22.89</v>
      </c>
    </row>
    <row r="25" spans="1:5" x14ac:dyDescent="0.25">
      <c r="A25" s="8"/>
      <c r="B25" s="30">
        <f t="shared" si="0"/>
        <v>0</v>
      </c>
      <c r="C25" s="14"/>
      <c r="D25" s="2"/>
      <c r="E25" s="22"/>
    </row>
    <row r="26" spans="1:5" x14ac:dyDescent="0.25">
      <c r="A26" s="8" t="s">
        <v>28</v>
      </c>
      <c r="B26" s="30">
        <f t="shared" si="0"/>
        <v>1300</v>
      </c>
      <c r="C26" s="14"/>
      <c r="D26" s="2">
        <v>1300</v>
      </c>
      <c r="E26" s="22">
        <v>0</v>
      </c>
    </row>
    <row r="27" spans="1:5" x14ac:dyDescent="0.25">
      <c r="A27" s="8" t="s">
        <v>15</v>
      </c>
      <c r="B27" s="30">
        <f t="shared" si="0"/>
        <v>36119.449999999997</v>
      </c>
      <c r="C27" s="14"/>
      <c r="D27" s="2">
        <v>29209.45</v>
      </c>
      <c r="E27" s="22">
        <v>6910</v>
      </c>
    </row>
    <row r="28" spans="1:5" x14ac:dyDescent="0.25">
      <c r="A28" s="8" t="s">
        <v>31</v>
      </c>
      <c r="B28" s="30">
        <f t="shared" si="0"/>
        <v>478.8</v>
      </c>
      <c r="C28" s="14"/>
      <c r="D28" s="2">
        <v>0</v>
      </c>
      <c r="E28" s="22">
        <v>478.8</v>
      </c>
    </row>
    <row r="29" spans="1:5" x14ac:dyDescent="0.25">
      <c r="A29" s="8" t="s">
        <v>16</v>
      </c>
      <c r="B29" s="30">
        <f t="shared" si="0"/>
        <v>50</v>
      </c>
      <c r="C29" s="14"/>
      <c r="D29" s="2">
        <v>0</v>
      </c>
      <c r="E29" s="22">
        <v>50</v>
      </c>
    </row>
    <row r="30" spans="1:5" x14ac:dyDescent="0.25">
      <c r="A30" s="8" t="s">
        <v>17</v>
      </c>
      <c r="B30" s="30">
        <f t="shared" si="0"/>
        <v>251.8</v>
      </c>
      <c r="C30" s="14"/>
      <c r="D30" s="2">
        <v>0</v>
      </c>
      <c r="E30" s="22">
        <v>251.8</v>
      </c>
    </row>
    <row r="31" spans="1:5" x14ac:dyDescent="0.25">
      <c r="A31" s="8" t="s">
        <v>32</v>
      </c>
      <c r="B31" s="30">
        <f t="shared" si="0"/>
        <v>119</v>
      </c>
      <c r="C31" s="14"/>
      <c r="D31" s="2">
        <v>119</v>
      </c>
      <c r="E31" s="22">
        <v>0</v>
      </c>
    </row>
    <row r="32" spans="1:5" x14ac:dyDescent="0.25">
      <c r="A32" s="8" t="s">
        <v>18</v>
      </c>
      <c r="B32" s="30">
        <f t="shared" si="0"/>
        <v>6297.95</v>
      </c>
      <c r="C32" s="14"/>
      <c r="D32" s="2">
        <v>5204.6499999999996</v>
      </c>
      <c r="E32" s="22">
        <v>1093.3</v>
      </c>
    </row>
    <row r="33" spans="1:6" x14ac:dyDescent="0.25">
      <c r="A33" s="8" t="s">
        <v>19</v>
      </c>
      <c r="B33" s="30">
        <f t="shared" si="0"/>
        <v>449.18</v>
      </c>
      <c r="C33" s="14"/>
      <c r="D33" s="2">
        <v>120.7</v>
      </c>
      <c r="E33" s="22">
        <v>328.48</v>
      </c>
    </row>
    <row r="34" spans="1:6" x14ac:dyDescent="0.25">
      <c r="A34" s="8" t="s">
        <v>20</v>
      </c>
      <c r="B34" s="30">
        <f t="shared" si="0"/>
        <v>15799.71</v>
      </c>
      <c r="C34" s="14"/>
      <c r="D34" s="2">
        <v>14353.23</v>
      </c>
      <c r="E34" s="22">
        <v>1446.48</v>
      </c>
    </row>
    <row r="35" spans="1:6" x14ac:dyDescent="0.25">
      <c r="A35" s="8" t="s">
        <v>21</v>
      </c>
      <c r="B35" s="30">
        <f t="shared" si="0"/>
        <v>748.19</v>
      </c>
      <c r="C35" s="14"/>
      <c r="D35" s="2">
        <v>669.69</v>
      </c>
      <c r="E35" s="22">
        <v>78.5</v>
      </c>
    </row>
    <row r="36" spans="1:6" x14ac:dyDescent="0.25">
      <c r="A36" s="8" t="s">
        <v>22</v>
      </c>
      <c r="B36" s="30">
        <f t="shared" si="0"/>
        <v>1621.96</v>
      </c>
      <c r="C36" s="14"/>
      <c r="D36" s="2">
        <v>1117.1099999999999</v>
      </c>
      <c r="E36" s="22">
        <v>504.85</v>
      </c>
    </row>
    <row r="37" spans="1:6" x14ac:dyDescent="0.25">
      <c r="A37" s="8" t="s">
        <v>23</v>
      </c>
      <c r="B37" s="30">
        <f t="shared" si="0"/>
        <v>339.3</v>
      </c>
      <c r="C37" s="14"/>
      <c r="D37" s="2">
        <v>339.3</v>
      </c>
      <c r="E37" s="22">
        <v>0</v>
      </c>
    </row>
    <row r="38" spans="1:6" x14ac:dyDescent="0.25">
      <c r="A38" s="8" t="s">
        <v>24</v>
      </c>
      <c r="B38" s="30">
        <f t="shared" si="0"/>
        <v>247.59</v>
      </c>
      <c r="C38" s="14"/>
      <c r="D38" s="2">
        <v>247.59</v>
      </c>
      <c r="E38" s="22">
        <v>0</v>
      </c>
    </row>
    <row r="39" spans="1:6" x14ac:dyDescent="0.25">
      <c r="A39" s="8" t="s">
        <v>25</v>
      </c>
      <c r="B39" s="30">
        <f t="shared" si="0"/>
        <v>156.12</v>
      </c>
      <c r="C39" s="14"/>
      <c r="D39" s="2">
        <v>155.46</v>
      </c>
      <c r="E39" s="22">
        <v>0.66</v>
      </c>
    </row>
    <row r="40" spans="1:6" x14ac:dyDescent="0.25">
      <c r="A40" s="8" t="s">
        <v>29</v>
      </c>
      <c r="B40" s="30">
        <f t="shared" si="0"/>
        <v>903.35</v>
      </c>
      <c r="C40" s="14"/>
      <c r="D40" s="2">
        <v>903.35</v>
      </c>
      <c r="E40" s="22">
        <v>0</v>
      </c>
    </row>
    <row r="41" spans="1:6" x14ac:dyDescent="0.25">
      <c r="A41" s="8"/>
      <c r="B41" s="30"/>
      <c r="C41" s="14"/>
      <c r="D41" s="2"/>
      <c r="E41" s="22"/>
    </row>
    <row r="42" spans="1:6" x14ac:dyDescent="0.25">
      <c r="A42" s="8"/>
      <c r="B42" s="33">
        <f>SUM(B17:B41)</f>
        <v>68990.510000000009</v>
      </c>
      <c r="C42" s="14"/>
      <c r="D42" s="5">
        <f t="shared" ref="D42" si="1">SUM(D17:D41)</f>
        <v>56862.270000000004</v>
      </c>
      <c r="E42" s="23">
        <f t="shared" ref="E42" si="2">SUM(E17:E41)</f>
        <v>12128.239999999998</v>
      </c>
      <c r="F42" s="26"/>
    </row>
    <row r="43" spans="1:6" x14ac:dyDescent="0.25">
      <c r="A43" s="8"/>
      <c r="B43" s="30"/>
      <c r="C43" s="14"/>
      <c r="D43" s="2"/>
      <c r="E43" s="22"/>
    </row>
    <row r="44" spans="1:6" x14ac:dyDescent="0.25">
      <c r="A44" s="9" t="s">
        <v>4</v>
      </c>
      <c r="B44" s="30"/>
      <c r="C44" s="14">
        <f>B45</f>
        <v>0</v>
      </c>
      <c r="D44" s="2"/>
      <c r="E44" s="22"/>
    </row>
    <row r="45" spans="1:6" x14ac:dyDescent="0.25">
      <c r="A45" s="8" t="s">
        <v>36</v>
      </c>
      <c r="B45" s="30">
        <v>0</v>
      </c>
      <c r="C45" s="14"/>
      <c r="D45" s="2">
        <v>0</v>
      </c>
      <c r="E45" s="22">
        <v>0</v>
      </c>
    </row>
    <row r="46" spans="1:6" x14ac:dyDescent="0.25">
      <c r="A46" s="8"/>
      <c r="B46" s="30"/>
      <c r="C46" s="14"/>
      <c r="D46" s="2"/>
      <c r="E46" s="22"/>
    </row>
    <row r="47" spans="1:6" ht="20.100000000000001" customHeight="1" x14ac:dyDescent="0.3">
      <c r="A47" s="10" t="s">
        <v>42</v>
      </c>
      <c r="B47" s="34" t="s">
        <v>35</v>
      </c>
      <c r="C47" s="16">
        <f>SUM(C4:C46)</f>
        <v>-1211.5400000000081</v>
      </c>
      <c r="D47" s="3"/>
      <c r="E47" s="24"/>
    </row>
    <row r="48" spans="1:6" ht="15.75" thickBot="1" x14ac:dyDescent="0.3">
      <c r="A48" s="11"/>
      <c r="B48" s="35"/>
      <c r="C48" s="17"/>
      <c r="D48" s="18"/>
      <c r="E48" s="25"/>
    </row>
    <row r="49" ht="15.75" thickTop="1" x14ac:dyDescent="0.25"/>
  </sheetData>
  <mergeCells count="1">
    <mergeCell ref="B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Header>&amp;L&amp;"-,Gras"ASSOCIATION RUE DE L'AVENIR
Maison de la Vie Associative et Citoyenne 
du 14ème arrondissement
BP 27 - 22, rue Deparcieux
75014 - PARIS&amp;C&amp;"-,Gras"VENTILATION ANALYTIQUE&amp;R&amp;"-,Gras"EXERCICE
2022</oddHeader>
    <oddFooter>&amp;L&amp;"-,Gras"Serge DEBILLOT&amp;"-,Normal"
&amp;"-,Gras"Conseil en Affaires et en Gestion
5, rue Abel Hovelacque
75013 - PARIS&amp;C&amp;"-,Gras"&amp;F &amp;A&amp;R&amp;"-,Gras"&amp;D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workbookViewId="0">
      <selection activeCell="D30" sqref="D30"/>
    </sheetView>
  </sheetViews>
  <sheetFormatPr baseColWidth="10" defaultColWidth="9.140625" defaultRowHeight="15" x14ac:dyDescent="0.25"/>
  <cols>
    <col min="1" max="1" width="42.7109375" bestFit="1" customWidth="1"/>
    <col min="2" max="6" width="14.85546875" style="1" customWidth="1"/>
  </cols>
  <sheetData>
    <row r="1" spans="1:8" ht="15.75" thickTop="1" x14ac:dyDescent="0.25">
      <c r="A1" s="6" t="s">
        <v>33</v>
      </c>
      <c r="B1" s="37" t="s">
        <v>43</v>
      </c>
      <c r="C1" s="38"/>
      <c r="D1" s="27" t="s">
        <v>40</v>
      </c>
      <c r="E1" s="28" t="s">
        <v>41</v>
      </c>
      <c r="F1" s="19"/>
    </row>
    <row r="2" spans="1:8" ht="15.75" thickBot="1" x14ac:dyDescent="0.3">
      <c r="A2" s="7" t="s">
        <v>34</v>
      </c>
      <c r="B2" s="29" t="s">
        <v>26</v>
      </c>
      <c r="C2" s="13" t="s">
        <v>27</v>
      </c>
      <c r="D2" s="4" t="s">
        <v>44</v>
      </c>
      <c r="E2" s="21" t="s">
        <v>44</v>
      </c>
      <c r="F2" s="20"/>
    </row>
    <row r="3" spans="1:8" x14ac:dyDescent="0.25">
      <c r="A3" s="8"/>
      <c r="B3" s="30"/>
      <c r="C3" s="14"/>
      <c r="D3" s="2"/>
      <c r="E3" s="22"/>
    </row>
    <row r="4" spans="1:8" x14ac:dyDescent="0.25">
      <c r="A4" s="9" t="s">
        <v>1</v>
      </c>
      <c r="B4" s="30"/>
      <c r="C4" s="14">
        <f>B9</f>
        <v>74691.199999999997</v>
      </c>
      <c r="D4" s="2"/>
      <c r="E4" s="22"/>
    </row>
    <row r="5" spans="1:8" x14ac:dyDescent="0.25">
      <c r="A5" s="8" t="s">
        <v>30</v>
      </c>
      <c r="B5" s="30">
        <v>5420</v>
      </c>
      <c r="C5" s="14"/>
      <c r="D5" s="36"/>
      <c r="E5" s="22"/>
    </row>
    <row r="6" spans="1:8" x14ac:dyDescent="0.25">
      <c r="A6" s="8" t="s">
        <v>5</v>
      </c>
      <c r="B6" s="30">
        <v>53112.5</v>
      </c>
      <c r="C6" s="14"/>
      <c r="D6" s="36"/>
      <c r="E6" s="22"/>
    </row>
    <row r="7" spans="1:8" x14ac:dyDescent="0.25">
      <c r="A7" s="8" t="s">
        <v>46</v>
      </c>
      <c r="B7" s="30">
        <v>3158.7</v>
      </c>
      <c r="C7" s="14"/>
      <c r="D7" s="36"/>
      <c r="E7" s="22"/>
    </row>
    <row r="8" spans="1:8" x14ac:dyDescent="0.25">
      <c r="A8" s="8" t="s">
        <v>6</v>
      </c>
      <c r="B8" s="31">
        <v>13000</v>
      </c>
      <c r="C8" s="14"/>
      <c r="D8" s="36"/>
      <c r="E8" s="22"/>
    </row>
    <row r="9" spans="1:8" x14ac:dyDescent="0.25">
      <c r="A9" s="8"/>
      <c r="B9" s="30">
        <v>74691.199999999997</v>
      </c>
      <c r="C9" s="14"/>
      <c r="D9" s="36"/>
      <c r="E9" s="22"/>
    </row>
    <row r="10" spans="1:8" x14ac:dyDescent="0.25">
      <c r="A10" s="8"/>
      <c r="B10" s="30"/>
      <c r="C10" s="14"/>
      <c r="D10" s="2"/>
      <c r="E10" s="22"/>
    </row>
    <row r="11" spans="1:8" x14ac:dyDescent="0.25">
      <c r="A11" s="9" t="s">
        <v>2</v>
      </c>
      <c r="B11" s="30"/>
      <c r="C11" s="14">
        <f>B12</f>
        <v>1097.75</v>
      </c>
      <c r="D11" s="2"/>
      <c r="E11" s="22"/>
    </row>
    <row r="12" spans="1:8" x14ac:dyDescent="0.25">
      <c r="A12" s="8" t="s">
        <v>7</v>
      </c>
      <c r="B12" s="30">
        <v>1097.75</v>
      </c>
      <c r="C12" s="14"/>
      <c r="D12" s="2"/>
      <c r="E12" s="22"/>
    </row>
    <row r="13" spans="1:8" x14ac:dyDescent="0.25">
      <c r="A13" s="8"/>
      <c r="B13" s="30"/>
      <c r="C13" s="14"/>
      <c r="D13" s="2"/>
      <c r="E13" s="22"/>
    </row>
    <row r="14" spans="1:8" x14ac:dyDescent="0.25">
      <c r="A14" s="9" t="s">
        <v>3</v>
      </c>
      <c r="B14" s="30"/>
      <c r="C14" s="14">
        <f>B15</f>
        <v>0</v>
      </c>
      <c r="D14" s="2"/>
      <c r="E14" s="22"/>
    </row>
    <row r="15" spans="1:8" x14ac:dyDescent="0.25">
      <c r="A15" s="8" t="s">
        <v>37</v>
      </c>
      <c r="B15" s="30">
        <v>0</v>
      </c>
      <c r="C15" s="14"/>
      <c r="D15" s="2"/>
      <c r="E15" s="22"/>
      <c r="H15" s="12"/>
    </row>
    <row r="16" spans="1:8" x14ac:dyDescent="0.25">
      <c r="A16" s="8"/>
      <c r="B16" s="30"/>
      <c r="C16" s="14"/>
      <c r="D16" s="2"/>
      <c r="E16" s="22"/>
    </row>
    <row r="17" spans="1:5" x14ac:dyDescent="0.25">
      <c r="A17" s="9" t="s">
        <v>0</v>
      </c>
      <c r="B17" s="32"/>
      <c r="C17" s="15">
        <f>-B43</f>
        <v>-80717.14999999998</v>
      </c>
      <c r="D17" s="2"/>
      <c r="E17" s="22"/>
    </row>
    <row r="18" spans="1:5" x14ac:dyDescent="0.25">
      <c r="A18" s="8" t="s">
        <v>8</v>
      </c>
      <c r="B18" s="30">
        <f>D18+E18</f>
        <v>749.99</v>
      </c>
      <c r="C18" s="14"/>
      <c r="D18" s="2">
        <v>749.99</v>
      </c>
      <c r="E18" s="22">
        <v>0</v>
      </c>
    </row>
    <row r="19" spans="1:5" x14ac:dyDescent="0.25">
      <c r="A19" s="8" t="s">
        <v>9</v>
      </c>
      <c r="B19" s="30">
        <f t="shared" ref="B19:B41" si="0">D19+E19</f>
        <v>3770.82</v>
      </c>
      <c r="C19" s="14"/>
      <c r="D19" s="2">
        <v>3427.05</v>
      </c>
      <c r="E19" s="22">
        <v>343.77</v>
      </c>
    </row>
    <row r="20" spans="1:5" x14ac:dyDescent="0.25">
      <c r="A20" s="8"/>
      <c r="B20" s="30"/>
      <c r="C20" s="14"/>
      <c r="D20" s="2"/>
      <c r="E20" s="22"/>
    </row>
    <row r="21" spans="1:5" x14ac:dyDescent="0.25">
      <c r="A21" s="8" t="s">
        <v>10</v>
      </c>
      <c r="B21" s="30">
        <f t="shared" si="0"/>
        <v>1515.3600000000001</v>
      </c>
      <c r="C21" s="14"/>
      <c r="D21" s="2">
        <v>1112.5</v>
      </c>
      <c r="E21" s="22">
        <v>402.86</v>
      </c>
    </row>
    <row r="22" spans="1:5" x14ac:dyDescent="0.25">
      <c r="A22" s="8" t="s">
        <v>11</v>
      </c>
      <c r="B22" s="30">
        <f t="shared" si="0"/>
        <v>0</v>
      </c>
      <c r="C22" s="14"/>
      <c r="D22" s="2">
        <v>0</v>
      </c>
      <c r="E22" s="22">
        <v>0</v>
      </c>
    </row>
    <row r="23" spans="1:5" x14ac:dyDescent="0.25">
      <c r="A23" s="8" t="s">
        <v>12</v>
      </c>
      <c r="B23" s="30">
        <f t="shared" si="0"/>
        <v>0</v>
      </c>
      <c r="C23" s="14"/>
      <c r="D23" s="2">
        <v>0</v>
      </c>
      <c r="E23" s="22">
        <v>0</v>
      </c>
    </row>
    <row r="24" spans="1:5" x14ac:dyDescent="0.25">
      <c r="A24" s="8" t="s">
        <v>13</v>
      </c>
      <c r="B24" s="30">
        <f t="shared" si="0"/>
        <v>246.85</v>
      </c>
      <c r="C24" s="14"/>
      <c r="D24" s="2">
        <v>246.85</v>
      </c>
      <c r="E24" s="22">
        <v>0</v>
      </c>
    </row>
    <row r="25" spans="1:5" x14ac:dyDescent="0.25">
      <c r="A25" s="8" t="s">
        <v>14</v>
      </c>
      <c r="B25" s="30">
        <f t="shared" si="0"/>
        <v>1896.26</v>
      </c>
      <c r="C25" s="14"/>
      <c r="D25" s="2">
        <v>1631.71</v>
      </c>
      <c r="E25" s="22">
        <v>264.55</v>
      </c>
    </row>
    <row r="26" spans="1:5" x14ac:dyDescent="0.25">
      <c r="A26" s="8"/>
      <c r="B26" s="30"/>
      <c r="C26" s="14"/>
      <c r="D26" s="2"/>
      <c r="E26" s="22"/>
    </row>
    <row r="27" spans="1:5" x14ac:dyDescent="0.25">
      <c r="A27" s="8" t="s">
        <v>28</v>
      </c>
      <c r="B27" s="30">
        <f t="shared" si="0"/>
        <v>1340</v>
      </c>
      <c r="C27" s="14"/>
      <c r="D27" s="2">
        <v>1340</v>
      </c>
      <c r="E27" s="22">
        <v>0</v>
      </c>
    </row>
    <row r="28" spans="1:5" x14ac:dyDescent="0.25">
      <c r="A28" s="8" t="s">
        <v>15</v>
      </c>
      <c r="B28" s="30">
        <f t="shared" si="0"/>
        <v>53964.63</v>
      </c>
      <c r="C28" s="14"/>
      <c r="D28" s="2">
        <v>48587.13</v>
      </c>
      <c r="E28" s="22">
        <v>5377.5</v>
      </c>
    </row>
    <row r="29" spans="1:5" x14ac:dyDescent="0.25">
      <c r="A29" s="8" t="s">
        <v>31</v>
      </c>
      <c r="B29" s="30">
        <f t="shared" si="0"/>
        <v>1417.2</v>
      </c>
      <c r="C29" s="14"/>
      <c r="D29" s="2">
        <v>0</v>
      </c>
      <c r="E29" s="22">
        <v>1417.2</v>
      </c>
    </row>
    <row r="30" spans="1:5" x14ac:dyDescent="0.25">
      <c r="A30" s="8" t="s">
        <v>16</v>
      </c>
      <c r="B30" s="30">
        <f t="shared" si="0"/>
        <v>0</v>
      </c>
      <c r="C30" s="14"/>
      <c r="D30" s="2">
        <v>0</v>
      </c>
      <c r="E30" s="22">
        <v>0</v>
      </c>
    </row>
    <row r="31" spans="1:5" x14ac:dyDescent="0.25">
      <c r="A31" s="8" t="s">
        <v>17</v>
      </c>
      <c r="B31" s="30">
        <f t="shared" si="0"/>
        <v>175</v>
      </c>
      <c r="C31" s="14"/>
      <c r="D31" s="2">
        <v>175</v>
      </c>
      <c r="E31" s="22">
        <v>0</v>
      </c>
    </row>
    <row r="32" spans="1:5" x14ac:dyDescent="0.25">
      <c r="A32" s="8" t="s">
        <v>32</v>
      </c>
      <c r="B32" s="30">
        <f t="shared" si="0"/>
        <v>62.5</v>
      </c>
      <c r="C32" s="14"/>
      <c r="D32" s="2">
        <v>62.5</v>
      </c>
      <c r="E32" s="22">
        <v>0</v>
      </c>
    </row>
    <row r="33" spans="1:6" x14ac:dyDescent="0.25">
      <c r="A33" s="8" t="s">
        <v>18</v>
      </c>
      <c r="B33" s="30">
        <f t="shared" si="0"/>
        <v>3531.61</v>
      </c>
      <c r="C33" s="14"/>
      <c r="D33" s="2">
        <v>2780.11</v>
      </c>
      <c r="E33" s="22">
        <v>751.5</v>
      </c>
    </row>
    <row r="34" spans="1:6" x14ac:dyDescent="0.25">
      <c r="A34" s="8" t="s">
        <v>19</v>
      </c>
      <c r="B34" s="30">
        <f t="shared" si="0"/>
        <v>597.91999999999996</v>
      </c>
      <c r="C34" s="14"/>
      <c r="D34" s="2">
        <v>597.91999999999996</v>
      </c>
      <c r="E34" s="22">
        <v>0</v>
      </c>
    </row>
    <row r="35" spans="1:6" x14ac:dyDescent="0.25">
      <c r="A35" s="8" t="s">
        <v>20</v>
      </c>
      <c r="B35" s="30">
        <f t="shared" si="0"/>
        <v>4213.28</v>
      </c>
      <c r="C35" s="14"/>
      <c r="D35" s="2">
        <v>3941.88</v>
      </c>
      <c r="E35" s="22">
        <v>271.39999999999998</v>
      </c>
    </row>
    <row r="36" spans="1:6" x14ac:dyDescent="0.25">
      <c r="A36" s="8" t="s">
        <v>21</v>
      </c>
      <c r="B36" s="30">
        <f t="shared" si="0"/>
        <v>3077.68</v>
      </c>
      <c r="C36" s="14"/>
      <c r="D36" s="2">
        <v>3077.68</v>
      </c>
      <c r="E36" s="22">
        <v>0</v>
      </c>
    </row>
    <row r="37" spans="1:6" x14ac:dyDescent="0.25">
      <c r="A37" s="8" t="s">
        <v>22</v>
      </c>
      <c r="B37" s="30">
        <f t="shared" si="0"/>
        <v>1495.0500000000002</v>
      </c>
      <c r="C37" s="14"/>
      <c r="D37" s="2">
        <v>1247.43</v>
      </c>
      <c r="E37" s="22">
        <v>247.62</v>
      </c>
    </row>
    <row r="38" spans="1:6" x14ac:dyDescent="0.25">
      <c r="A38" s="8" t="s">
        <v>45</v>
      </c>
      <c r="B38" s="30">
        <f t="shared" si="0"/>
        <v>24</v>
      </c>
      <c r="C38" s="14"/>
      <c r="D38" s="2">
        <v>24</v>
      </c>
      <c r="E38" s="22">
        <v>0</v>
      </c>
    </row>
    <row r="39" spans="1:6" x14ac:dyDescent="0.25">
      <c r="A39" s="8" t="s">
        <v>24</v>
      </c>
      <c r="B39" s="30">
        <f t="shared" si="0"/>
        <v>297.60000000000002</v>
      </c>
      <c r="C39" s="14"/>
      <c r="D39" s="2">
        <v>297.60000000000002</v>
      </c>
      <c r="E39" s="22">
        <v>0</v>
      </c>
    </row>
    <row r="40" spans="1:6" x14ac:dyDescent="0.25">
      <c r="A40" s="8" t="s">
        <v>25</v>
      </c>
      <c r="B40" s="30">
        <f t="shared" si="0"/>
        <v>271.39999999999998</v>
      </c>
      <c r="C40" s="14"/>
      <c r="D40" s="2">
        <v>271.39999999999998</v>
      </c>
      <c r="E40" s="22">
        <v>0</v>
      </c>
    </row>
    <row r="41" spans="1:6" x14ac:dyDescent="0.25">
      <c r="A41" s="8" t="s">
        <v>29</v>
      </c>
      <c r="B41" s="30">
        <f t="shared" si="0"/>
        <v>2070</v>
      </c>
      <c r="C41" s="14"/>
      <c r="D41" s="2">
        <v>1970</v>
      </c>
      <c r="E41" s="22">
        <v>100</v>
      </c>
    </row>
    <row r="42" spans="1:6" x14ac:dyDescent="0.25">
      <c r="A42" s="8"/>
      <c r="B42" s="30"/>
      <c r="C42" s="14"/>
      <c r="D42" s="2"/>
      <c r="E42" s="22"/>
    </row>
    <row r="43" spans="1:6" x14ac:dyDescent="0.25">
      <c r="A43" s="8"/>
      <c r="B43" s="33">
        <f>SUM(B18:B42)</f>
        <v>80717.14999999998</v>
      </c>
      <c r="C43" s="14"/>
      <c r="D43" s="5">
        <f>SUM(D18:D42)</f>
        <v>71540.749999999985</v>
      </c>
      <c r="E43" s="23">
        <f t="shared" ref="E43" si="1">SUM(E18:E42)</f>
        <v>9176.4000000000015</v>
      </c>
      <c r="F43" s="26"/>
    </row>
    <row r="44" spans="1:6" x14ac:dyDescent="0.25">
      <c r="A44" s="8"/>
      <c r="B44" s="30"/>
      <c r="C44" s="14"/>
      <c r="D44" s="2"/>
      <c r="E44" s="22"/>
    </row>
    <row r="45" spans="1:6" x14ac:dyDescent="0.25">
      <c r="A45" s="9" t="s">
        <v>4</v>
      </c>
      <c r="B45" s="30"/>
      <c r="C45" s="14">
        <f>-B46</f>
        <v>0</v>
      </c>
      <c r="D45" s="2"/>
      <c r="E45" s="22"/>
    </row>
    <row r="46" spans="1:6" x14ac:dyDescent="0.25">
      <c r="A46" s="8" t="s">
        <v>36</v>
      </c>
      <c r="B46" s="30">
        <f>D46+E46</f>
        <v>0</v>
      </c>
      <c r="C46" s="14"/>
      <c r="D46" s="2">
        <v>0</v>
      </c>
      <c r="E46" s="22">
        <v>0</v>
      </c>
    </row>
    <row r="47" spans="1:6" x14ac:dyDescent="0.25">
      <c r="A47" s="8"/>
      <c r="B47" s="30"/>
      <c r="C47" s="14"/>
      <c r="D47" s="2"/>
      <c r="E47" s="22"/>
    </row>
    <row r="48" spans="1:6" ht="20.100000000000001" customHeight="1" x14ac:dyDescent="0.3">
      <c r="A48" s="10" t="s">
        <v>42</v>
      </c>
      <c r="B48" s="34" t="s">
        <v>35</v>
      </c>
      <c r="C48" s="16">
        <f>SUM(C4:C47)</f>
        <v>-4928.1999999999825</v>
      </c>
      <c r="D48" s="3"/>
      <c r="E48" s="24"/>
    </row>
    <row r="49" spans="1:5" ht="15.75" thickBot="1" x14ac:dyDescent="0.3">
      <c r="A49" s="11"/>
      <c r="B49" s="35"/>
      <c r="C49" s="17"/>
      <c r="D49" s="18"/>
      <c r="E49" s="25"/>
    </row>
    <row r="50" spans="1:5" ht="15.75" thickTop="1" x14ac:dyDescent="0.25"/>
  </sheetData>
  <mergeCells count="1">
    <mergeCell ref="B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&amp;L&amp;"-,Gras"ASSOCIATION RUE DE L'AVENIR
Maison de la Vie Associative et Citoyenne 
du 14ème arrondissement
BP 27 - 22, rue Deparcieux
75014 - PARIS&amp;C&amp;"-,Gras"VENTILATION ANALYTIQUE&amp;R&amp;"-,Gras"EXERCICE  01/01 AU 31/12 2023</oddHeader>
    <oddFooter>&amp;L&amp;"-,Gras"Serge DEBILLOT&amp;"-,Normal"
&amp;"-,Gras"Conseil en Affaires et en Gestion
5, rue Abel Hovelacque
75013 - PARIS&amp;C&amp;"-,Gras"&amp;F &amp;A&amp;R&amp;"-,Gras"&amp;D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2022</vt:lpstr>
      <vt:lpstr>2023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2024-02-01T18:28:47Z</dcterms:modified>
</cp:coreProperties>
</file>